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7795" windowHeight="14370"/>
  </bookViews>
  <sheets>
    <sheet name="trouble-maker-test" sheetId="1" r:id="rId1"/>
  </sheets>
  <calcPr calcId="144525"/>
</workbook>
</file>

<file path=xl/calcChain.xml><?xml version="1.0" encoding="utf-8"?>
<calcChain xmlns="http://schemas.openxmlformats.org/spreadsheetml/2006/main">
  <c r="F21" i="1" l="1"/>
  <c r="K14" i="1" l="1"/>
  <c r="K12" i="1" s="1"/>
  <c r="J13" i="1"/>
  <c r="J11" i="1"/>
  <c r="E11" i="1"/>
  <c r="J25" i="1" s="1"/>
  <c r="F9" i="1"/>
  <c r="F13" i="1" s="1"/>
  <c r="K8" i="1"/>
  <c r="K10" i="1" s="1"/>
  <c r="E7" i="1"/>
  <c r="J23" i="1" s="1"/>
  <c r="C5" i="1"/>
  <c r="C4" i="1"/>
  <c r="C3" i="1"/>
  <c r="M7" i="1" l="1"/>
  <c r="M19" i="1" s="1"/>
  <c r="M13" i="1"/>
  <c r="M25" i="1" s="1"/>
  <c r="M11" i="1"/>
  <c r="M21" i="1" s="1"/>
  <c r="M9" i="1"/>
  <c r="M23" i="1" s="1"/>
  <c r="J19" i="1"/>
  <c r="J21" i="1"/>
  <c r="F25" i="1" l="1"/>
  <c r="K24" i="1" s="1"/>
  <c r="K20" i="1"/>
  <c r="K26" i="1" l="1"/>
  <c r="K22" i="1"/>
</calcChain>
</file>

<file path=xl/sharedStrings.xml><?xml version="1.0" encoding="utf-8"?>
<sst xmlns="http://schemas.openxmlformats.org/spreadsheetml/2006/main" count="17" uniqueCount="15">
  <si>
    <t>Kids these days! Of those who get into trouble, it turns out, about 30% are "real trouble-makers" who need some help. The other 70% are normal adolescents who will age out of their trouble-making under normal care. A social worker friend introduces you to a test that you can give to kids who are referred to you to determine which category they are in. Research has suggested the test is 75% accurate. Use tree flipping to describe what to make of the test's results.</t>
  </si>
  <si>
    <t>Prob</t>
  </si>
  <si>
    <t>real trouble maker</t>
  </si>
  <si>
    <t>(vs</t>
  </si>
  <si>
    <t>normal kid</t>
  </si>
  <si>
    <t>)</t>
  </si>
  <si>
    <t>Prob accurate positive test</t>
  </si>
  <si>
    <t>Parameters</t>
  </si>
  <si>
    <t>Prob accurate negative test</t>
  </si>
  <si>
    <t>Original Event Tree</t>
  </si>
  <si>
    <t>Test Positive</t>
  </si>
  <si>
    <t>Test Negative</t>
  </si>
  <si>
    <t>Flipped Event Tree</t>
  </si>
  <si>
    <t>Show Values</t>
  </si>
  <si>
    <t>Show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</si>
</sst>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4" fillId="3" borderId="0" xfId="0" applyFont="1" applyFill="1" applyBorder="1"/>
    <xf numFmtId="0" fontId="4" fillId="3" borderId="0" xfId="0" applyFont="1" applyFill="1"/>
    <xf numFmtId="0" fontId="0" fillId="3" borderId="0" xfId="0" applyFill="1"/>
    <xf numFmtId="0" fontId="0" fillId="2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top"/>
    </xf>
    <xf numFmtId="0" fontId="0" fillId="2" borderId="3" xfId="0" applyFill="1" applyBorder="1"/>
    <xf numFmtId="0" fontId="0" fillId="2" borderId="0" xfId="0" applyFill="1" applyAlignment="1">
      <alignment horizontal="left" vertical="center"/>
    </xf>
    <xf numFmtId="2" fontId="0" fillId="2" borderId="0" xfId="0" applyNumberFormat="1" applyFill="1" applyAlignment="1">
      <alignment horizontal="center" vertical="top"/>
    </xf>
    <xf numFmtId="0" fontId="6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5" fillId="2" borderId="0" xfId="1" applyFont="1" applyFill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vertical="center"/>
    </xf>
    <xf numFmtId="164" fontId="0" fillId="2" borderId="0" xfId="0" applyNumberFormat="1" applyFill="1" applyAlignment="1">
      <alignment horizontal="center" vertical="center"/>
    </xf>
    <xf numFmtId="164" fontId="0" fillId="2" borderId="0" xfId="0" applyNumberFormat="1" applyFill="1" applyBorder="1"/>
    <xf numFmtId="164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12" fmlaLink="$H$17" horiz="1" max="1" page="0" val="0"/>
</file>

<file path=xl/ctrlProps/ctrlProp2.xml><?xml version="1.0" encoding="utf-8"?>
<formControlPr xmlns="http://schemas.microsoft.com/office/spreadsheetml/2009/9/main" objectType="Spin" dx="12" fmlaLink="$B$3" max="100" page="10" val="30"/>
</file>

<file path=xl/ctrlProps/ctrlProp3.xml><?xml version="1.0" encoding="utf-8"?>
<formControlPr xmlns="http://schemas.microsoft.com/office/spreadsheetml/2009/9/main" objectType="Spin" dx="12" fmlaLink="$B$4" max="100" page="10" val="75"/>
</file>

<file path=xl/ctrlProps/ctrlProp4.xml><?xml version="1.0" encoding="utf-8"?>
<formControlPr xmlns="http://schemas.microsoft.com/office/spreadsheetml/2009/9/main" objectType="Spin" dx="12" fmlaLink="$B$5" max="100" page="10" val="75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21</xdr:row>
      <xdr:rowOff>38100</xdr:rowOff>
    </xdr:from>
    <xdr:to>
      <xdr:col>2</xdr:col>
      <xdr:colOff>109537</xdr:colOff>
      <xdr:row>22</xdr:row>
      <xdr:rowOff>200025</xdr:rowOff>
    </xdr:to>
    <xdr:sp macro="" textlink="">
      <xdr:nvSpPr>
        <xdr:cNvPr id="2" name="Oval 1"/>
        <xdr:cNvSpPr/>
      </xdr:nvSpPr>
      <xdr:spPr>
        <a:xfrm>
          <a:off x="385762" y="7486650"/>
          <a:ext cx="428625" cy="457200"/>
        </a:xfrm>
        <a:prstGeom prst="ellips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14287</xdr:colOff>
      <xdr:row>23</xdr:row>
      <xdr:rowOff>38100</xdr:rowOff>
    </xdr:from>
    <xdr:to>
      <xdr:col>8</xdr:col>
      <xdr:colOff>90487</xdr:colOff>
      <xdr:row>24</xdr:row>
      <xdr:rowOff>200025</xdr:rowOff>
    </xdr:to>
    <xdr:sp macro="" textlink="">
      <xdr:nvSpPr>
        <xdr:cNvPr id="3" name="Oval 2"/>
        <xdr:cNvSpPr/>
      </xdr:nvSpPr>
      <xdr:spPr>
        <a:xfrm>
          <a:off x="2481262" y="8077200"/>
          <a:ext cx="428625" cy="457200"/>
        </a:xfrm>
        <a:prstGeom prst="ellips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304800</xdr:colOff>
      <xdr:row>19</xdr:row>
      <xdr:rowOff>38100</xdr:rowOff>
    </xdr:from>
    <xdr:to>
      <xdr:col>8</xdr:col>
      <xdr:colOff>57150</xdr:colOff>
      <xdr:row>20</xdr:row>
      <xdr:rowOff>200025</xdr:rowOff>
    </xdr:to>
    <xdr:sp macro="" textlink="">
      <xdr:nvSpPr>
        <xdr:cNvPr id="4" name="Oval 3"/>
        <xdr:cNvSpPr/>
      </xdr:nvSpPr>
      <xdr:spPr>
        <a:xfrm>
          <a:off x="2419350" y="6896100"/>
          <a:ext cx="457200" cy="457200"/>
        </a:xfrm>
        <a:prstGeom prst="ellips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33337</xdr:colOff>
      <xdr:row>9</xdr:row>
      <xdr:rowOff>38100</xdr:rowOff>
    </xdr:from>
    <xdr:to>
      <xdr:col>2</xdr:col>
      <xdr:colOff>109537</xdr:colOff>
      <xdr:row>10</xdr:row>
      <xdr:rowOff>200025</xdr:rowOff>
    </xdr:to>
    <xdr:sp macro="" textlink="">
      <xdr:nvSpPr>
        <xdr:cNvPr id="5" name="Oval 4"/>
        <xdr:cNvSpPr/>
      </xdr:nvSpPr>
      <xdr:spPr>
        <a:xfrm>
          <a:off x="385762" y="3914775"/>
          <a:ext cx="428625" cy="419100"/>
        </a:xfrm>
        <a:prstGeom prst="ellips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14287</xdr:colOff>
      <xdr:row>11</xdr:row>
      <xdr:rowOff>38100</xdr:rowOff>
    </xdr:from>
    <xdr:to>
      <xdr:col>8</xdr:col>
      <xdr:colOff>90487</xdr:colOff>
      <xdr:row>12</xdr:row>
      <xdr:rowOff>200025</xdr:rowOff>
    </xdr:to>
    <xdr:sp macro="" textlink="">
      <xdr:nvSpPr>
        <xdr:cNvPr id="6" name="Oval 5"/>
        <xdr:cNvSpPr/>
      </xdr:nvSpPr>
      <xdr:spPr>
        <a:xfrm>
          <a:off x="2481262" y="4429125"/>
          <a:ext cx="428625" cy="419100"/>
        </a:xfrm>
        <a:prstGeom prst="ellips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304800</xdr:colOff>
      <xdr:row>7</xdr:row>
      <xdr:rowOff>38100</xdr:rowOff>
    </xdr:from>
    <xdr:to>
      <xdr:col>8</xdr:col>
      <xdr:colOff>57150</xdr:colOff>
      <xdr:row>8</xdr:row>
      <xdr:rowOff>200025</xdr:rowOff>
    </xdr:to>
    <xdr:sp macro="" textlink="">
      <xdr:nvSpPr>
        <xdr:cNvPr id="7" name="Oval 6"/>
        <xdr:cNvSpPr/>
      </xdr:nvSpPr>
      <xdr:spPr>
        <a:xfrm>
          <a:off x="2419350" y="3400425"/>
          <a:ext cx="457200" cy="419100"/>
        </a:xfrm>
        <a:prstGeom prst="ellipse">
          <a:avLst/>
        </a:prstGeom>
        <a:solidFill>
          <a:schemeClr val="bg1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16</xdr:row>
          <xdr:rowOff>28575</xdr:rowOff>
        </xdr:from>
        <xdr:to>
          <xdr:col>9</xdr:col>
          <xdr:colOff>276225</xdr:colOff>
          <xdr:row>17</xdr:row>
          <xdr:rowOff>28575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2</xdr:row>
          <xdr:rowOff>114300</xdr:rowOff>
        </xdr:from>
        <xdr:to>
          <xdr:col>1</xdr:col>
          <xdr:colOff>247650</xdr:colOff>
          <xdr:row>2</xdr:row>
          <xdr:rowOff>381000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3</xdr:row>
          <xdr:rowOff>47625</xdr:rowOff>
        </xdr:from>
        <xdr:to>
          <xdr:col>1</xdr:col>
          <xdr:colOff>247650</xdr:colOff>
          <xdr:row>3</xdr:row>
          <xdr:rowOff>314325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4</xdr:row>
          <xdr:rowOff>95250</xdr:rowOff>
        </xdr:from>
        <xdr:to>
          <xdr:col>1</xdr:col>
          <xdr:colOff>266700</xdr:colOff>
          <xdr:row>4</xdr:row>
          <xdr:rowOff>361950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0"/>
  <sheetViews>
    <sheetView tabSelected="1" workbookViewId="0">
      <selection activeCell="X16" sqref="X16"/>
    </sheetView>
  </sheetViews>
  <sheetFormatPr defaultRowHeight="15" x14ac:dyDescent="0.25"/>
  <cols>
    <col min="1" max="26" width="5.28515625" customWidth="1"/>
  </cols>
  <sheetData>
    <row r="1" spans="1:30" ht="70.5" customHeight="1" x14ac:dyDescent="0.25">
      <c r="A1" s="32" t="s">
        <v>0</v>
      </c>
      <c r="B1" s="32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30" ht="27" customHeight="1" x14ac:dyDescent="0.25">
      <c r="B2">
        <v>0</v>
      </c>
    </row>
    <row r="3" spans="1:30" ht="36.75" customHeight="1" x14ac:dyDescent="0.25">
      <c r="A3" s="1"/>
      <c r="B3" s="2">
        <v>30</v>
      </c>
      <c r="C3" s="3">
        <f>B3/100</f>
        <v>0.3</v>
      </c>
      <c r="D3" s="4" t="s">
        <v>1</v>
      </c>
      <c r="E3" s="4" t="s">
        <v>2</v>
      </c>
      <c r="F3" s="4"/>
      <c r="G3" s="4"/>
      <c r="H3" s="5" t="s">
        <v>3</v>
      </c>
      <c r="I3" s="31" t="s">
        <v>4</v>
      </c>
      <c r="J3" s="31"/>
      <c r="K3" s="6" t="s">
        <v>5</v>
      </c>
      <c r="L3" s="7"/>
      <c r="M3" s="7"/>
      <c r="N3" s="1"/>
      <c r="O3" s="1"/>
      <c r="P3" s="1"/>
      <c r="Q3" s="1"/>
      <c r="R3" s="1"/>
    </row>
    <row r="4" spans="1:30" ht="36.75" customHeight="1" x14ac:dyDescent="0.25">
      <c r="A4" s="1"/>
      <c r="B4" s="2">
        <v>75</v>
      </c>
      <c r="C4" s="3">
        <f t="shared" ref="C4:C5" si="0">B4/100</f>
        <v>0.75</v>
      </c>
      <c r="D4" s="33" t="s">
        <v>6</v>
      </c>
      <c r="E4" s="33"/>
      <c r="F4" s="33"/>
      <c r="G4" s="33"/>
      <c r="H4" s="33"/>
      <c r="I4" s="33"/>
      <c r="J4" s="7"/>
      <c r="K4" s="7"/>
      <c r="L4" s="7" t="s">
        <v>7</v>
      </c>
      <c r="M4" s="7"/>
      <c r="N4" s="1"/>
      <c r="O4" s="1"/>
      <c r="P4" s="1"/>
      <c r="Q4" s="1"/>
      <c r="R4" s="1"/>
    </row>
    <row r="5" spans="1:30" s="13" customFormat="1" ht="36.75" customHeight="1" x14ac:dyDescent="0.25">
      <c r="A5" s="1"/>
      <c r="B5" s="2">
        <v>75</v>
      </c>
      <c r="C5" s="3">
        <f t="shared" si="0"/>
        <v>0.75</v>
      </c>
      <c r="D5" s="33" t="s">
        <v>8</v>
      </c>
      <c r="E5" s="33"/>
      <c r="F5" s="33"/>
      <c r="G5" s="33"/>
      <c r="H5" s="33"/>
      <c r="I5" s="33"/>
      <c r="J5" s="7"/>
      <c r="K5" s="7"/>
      <c r="L5" s="7"/>
      <c r="M5" s="7"/>
      <c r="N5" s="28"/>
      <c r="O5" s="28"/>
      <c r="P5" s="8"/>
      <c r="Q5" s="28"/>
      <c r="R5" s="28"/>
      <c r="S5" s="9"/>
      <c r="T5" s="29"/>
      <c r="U5" s="29"/>
      <c r="V5" s="10"/>
      <c r="W5" s="11"/>
      <c r="X5" s="12"/>
      <c r="Y5" s="12"/>
      <c r="Z5" s="12"/>
      <c r="AA5" s="12"/>
      <c r="AB5" s="12"/>
      <c r="AC5" s="12"/>
      <c r="AD5" s="12"/>
    </row>
    <row r="6" spans="1:30" s="13" customFormat="1" ht="36.75" customHeight="1" x14ac:dyDescent="0.25">
      <c r="A6" s="1"/>
      <c r="B6" s="2"/>
      <c r="C6" s="27" t="s">
        <v>9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14"/>
      <c r="O6" s="14"/>
      <c r="P6" s="8"/>
      <c r="Q6" s="14"/>
      <c r="R6" s="14"/>
      <c r="S6" s="9"/>
      <c r="T6" s="15"/>
      <c r="U6" s="15"/>
      <c r="V6" s="10"/>
      <c r="W6" s="11"/>
      <c r="X6" s="12"/>
      <c r="Y6" s="12"/>
      <c r="Z6" s="12"/>
      <c r="AA6" s="12"/>
      <c r="AB6" s="12"/>
      <c r="AC6" s="12"/>
      <c r="AD6" s="12"/>
    </row>
    <row r="7" spans="1:30" s="13" customFormat="1" ht="20.25" customHeight="1" x14ac:dyDescent="0.25">
      <c r="A7" s="1"/>
      <c r="B7" s="1"/>
      <c r="C7" s="1"/>
      <c r="D7" s="1"/>
      <c r="E7" s="28" t="str">
        <f>"Actually "&amp;E3</f>
        <v>Actually real trouble maker</v>
      </c>
      <c r="F7" s="28"/>
      <c r="G7" s="28"/>
      <c r="H7" s="1"/>
      <c r="I7" s="1"/>
      <c r="J7" s="26" t="s">
        <v>10</v>
      </c>
      <c r="K7" s="26"/>
      <c r="L7" s="26"/>
      <c r="M7" s="34">
        <f>K8*F9</f>
        <v>0.22499999999999998</v>
      </c>
      <c r="N7" s="16"/>
      <c r="O7" s="16"/>
      <c r="P7" s="16"/>
      <c r="Q7" s="16"/>
      <c r="R7" s="16"/>
      <c r="S7" s="10"/>
      <c r="T7" s="10"/>
      <c r="U7" s="10"/>
      <c r="V7" s="10"/>
      <c r="W7" s="11"/>
      <c r="X7" s="12"/>
      <c r="Y7" s="12"/>
      <c r="Z7" s="12"/>
      <c r="AA7" s="12"/>
      <c r="AB7" s="12"/>
      <c r="AC7" s="12"/>
      <c r="AD7" s="12"/>
    </row>
    <row r="8" spans="1:30" s="13" customFormat="1" ht="20.25" customHeight="1" x14ac:dyDescent="0.25">
      <c r="A8" s="1"/>
      <c r="B8" s="1"/>
      <c r="C8" s="1"/>
      <c r="D8" s="1"/>
      <c r="E8" s="30"/>
      <c r="F8" s="30"/>
      <c r="G8" s="30"/>
      <c r="H8" s="1"/>
      <c r="I8" s="17"/>
      <c r="J8" s="18"/>
      <c r="K8" s="19">
        <f>B4/100</f>
        <v>0.75</v>
      </c>
      <c r="L8" s="18"/>
      <c r="M8" s="34"/>
      <c r="N8" s="1"/>
      <c r="O8" s="1"/>
      <c r="P8" s="1"/>
      <c r="Q8" s="1"/>
      <c r="R8" s="1"/>
      <c r="W8" s="12"/>
      <c r="X8" s="12"/>
      <c r="Y8" s="12"/>
      <c r="Z8" s="12"/>
      <c r="AA8" s="12"/>
      <c r="AB8" s="12"/>
      <c r="AC8" s="12"/>
      <c r="AD8" s="12"/>
    </row>
    <row r="9" spans="1:30" s="13" customFormat="1" ht="20.25" customHeight="1" x14ac:dyDescent="0.25">
      <c r="A9" s="1"/>
      <c r="B9" s="1"/>
      <c r="C9" s="24"/>
      <c r="D9" s="24"/>
      <c r="E9" s="1"/>
      <c r="F9" s="22">
        <f>B3/100</f>
        <v>0.3</v>
      </c>
      <c r="G9" s="1"/>
      <c r="H9" s="1"/>
      <c r="I9" s="20"/>
      <c r="J9" s="26" t="s">
        <v>11</v>
      </c>
      <c r="K9" s="26"/>
      <c r="L9" s="26"/>
      <c r="M9" s="34">
        <f>F9*K10</f>
        <v>7.4999999999999997E-2</v>
      </c>
      <c r="N9" s="1"/>
      <c r="O9" s="1"/>
      <c r="P9" s="1"/>
      <c r="Q9" s="1"/>
      <c r="R9" s="1"/>
      <c r="W9" s="12"/>
      <c r="X9" s="12"/>
      <c r="Y9" s="12"/>
      <c r="Z9" s="12"/>
      <c r="AA9" s="12"/>
      <c r="AB9" s="12"/>
      <c r="AC9" s="12"/>
      <c r="AD9" s="12"/>
    </row>
    <row r="10" spans="1:30" s="13" customFormat="1" ht="20.25" customHeight="1" x14ac:dyDescent="0.25">
      <c r="A10" s="1"/>
      <c r="B10" s="1"/>
      <c r="C10" s="24"/>
      <c r="D10" s="24"/>
      <c r="E10" s="1"/>
      <c r="F10" s="1"/>
      <c r="G10" s="1"/>
      <c r="H10" s="1"/>
      <c r="I10" s="1"/>
      <c r="J10" s="18"/>
      <c r="K10" s="19">
        <f>1-K8</f>
        <v>0.25</v>
      </c>
      <c r="L10" s="18"/>
      <c r="M10" s="34"/>
      <c r="N10" s="1"/>
      <c r="O10" s="1"/>
      <c r="P10" s="1"/>
      <c r="Q10" s="1"/>
      <c r="R10" s="1"/>
      <c r="W10" s="12"/>
      <c r="X10" s="12"/>
      <c r="Y10" s="12"/>
      <c r="Z10" s="12"/>
      <c r="AA10" s="12"/>
      <c r="AB10" s="12"/>
      <c r="AC10" s="12"/>
      <c r="AD10" s="12"/>
    </row>
    <row r="11" spans="1:30" s="13" customFormat="1" ht="20.25" customHeight="1" x14ac:dyDescent="0.25">
      <c r="A11" s="1"/>
      <c r="B11" s="1"/>
      <c r="C11" s="25"/>
      <c r="D11" s="25"/>
      <c r="E11" s="28" t="str">
        <f>"Actually "&amp;I3</f>
        <v>Actually normal kid</v>
      </c>
      <c r="F11" s="28"/>
      <c r="G11" s="28"/>
      <c r="H11" s="1"/>
      <c r="I11" s="1"/>
      <c r="J11" s="26" t="str">
        <f>J7</f>
        <v>Test Positive</v>
      </c>
      <c r="K11" s="26"/>
      <c r="L11" s="26"/>
      <c r="M11" s="34">
        <f>F13*K12</f>
        <v>0.17499999999999999</v>
      </c>
      <c r="N11" s="1"/>
      <c r="O11" s="1"/>
      <c r="P11" s="1"/>
      <c r="Q11" s="1"/>
      <c r="R11" s="1"/>
      <c r="W11" s="12"/>
      <c r="X11" s="12"/>
      <c r="Y11" s="12"/>
      <c r="Z11" s="12"/>
      <c r="AA11" s="12"/>
      <c r="AB11" s="12"/>
      <c r="AC11" s="12"/>
      <c r="AD11" s="12"/>
    </row>
    <row r="12" spans="1:30" s="13" customFormat="1" ht="20.25" customHeight="1" x14ac:dyDescent="0.25">
      <c r="A12" s="1"/>
      <c r="B12" s="1"/>
      <c r="C12" s="25"/>
      <c r="D12" s="25"/>
      <c r="E12" s="30"/>
      <c r="F12" s="30"/>
      <c r="G12" s="30"/>
      <c r="H12" s="1"/>
      <c r="I12" s="17"/>
      <c r="J12" s="18"/>
      <c r="K12" s="19">
        <f>1-K14</f>
        <v>0.25</v>
      </c>
      <c r="L12" s="18"/>
      <c r="M12" s="34"/>
      <c r="N12" s="1"/>
      <c r="O12" s="1"/>
      <c r="P12" s="1"/>
      <c r="Q12" s="1"/>
      <c r="R12" s="1"/>
      <c r="W12" s="12"/>
      <c r="X12" s="12"/>
      <c r="Y12" s="12"/>
      <c r="Z12" s="12"/>
      <c r="AA12" s="12"/>
      <c r="AB12" s="12"/>
      <c r="AC12" s="12"/>
      <c r="AD12" s="12"/>
    </row>
    <row r="13" spans="1:30" s="13" customFormat="1" ht="20.25" customHeight="1" x14ac:dyDescent="0.25">
      <c r="A13" s="1"/>
      <c r="B13" s="1"/>
      <c r="C13" s="1"/>
      <c r="D13" s="1"/>
      <c r="E13" s="1"/>
      <c r="F13" s="22">
        <f>1-F9</f>
        <v>0.7</v>
      </c>
      <c r="G13" s="1"/>
      <c r="H13" s="1"/>
      <c r="I13" s="20"/>
      <c r="J13" s="26" t="str">
        <f>J9</f>
        <v>Test Negative</v>
      </c>
      <c r="K13" s="26"/>
      <c r="L13" s="26"/>
      <c r="M13" s="34">
        <f>F13*K14</f>
        <v>0.52499999999999991</v>
      </c>
      <c r="N13" s="1"/>
      <c r="O13" s="1"/>
      <c r="P13" s="1"/>
      <c r="Q13" s="1"/>
      <c r="R13" s="1"/>
      <c r="W13" s="12"/>
      <c r="X13" s="12"/>
      <c r="Y13" s="12"/>
      <c r="Z13" s="12"/>
      <c r="AA13" s="12"/>
      <c r="AB13" s="12"/>
      <c r="AC13" s="12"/>
      <c r="AD13" s="12"/>
    </row>
    <row r="14" spans="1:30" s="13" customFormat="1" ht="20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8"/>
      <c r="K14" s="19">
        <f>B5/100</f>
        <v>0.75</v>
      </c>
      <c r="L14" s="18"/>
      <c r="M14" s="34"/>
      <c r="N14" s="1"/>
      <c r="O14" s="1"/>
      <c r="P14" s="1"/>
      <c r="Q14" s="1"/>
      <c r="R14" s="1"/>
      <c r="W14" s="12"/>
      <c r="X14" s="12"/>
      <c r="Y14" s="12"/>
      <c r="Z14" s="12"/>
      <c r="AA14" s="12"/>
      <c r="AB14" s="12"/>
      <c r="AC14" s="12"/>
      <c r="AD14" s="12"/>
    </row>
    <row r="15" spans="1:30" s="13" customFormat="1" ht="28.5" customHeight="1" x14ac:dyDescent="0.25">
      <c r="A15" s="1"/>
      <c r="B15" s="1"/>
      <c r="C15" s="27" t="s">
        <v>12</v>
      </c>
      <c r="D15" s="27"/>
      <c r="E15" s="27"/>
      <c r="F15" s="27"/>
      <c r="G15" s="27"/>
      <c r="H15" s="27">
        <v>0</v>
      </c>
      <c r="I15" s="27"/>
      <c r="J15" s="27"/>
      <c r="K15" s="27"/>
      <c r="L15" s="27"/>
      <c r="M15" s="27"/>
      <c r="N15" s="1"/>
      <c r="O15" s="1"/>
      <c r="P15" s="1"/>
      <c r="Q15" s="1"/>
      <c r="R15" s="1"/>
      <c r="W15" s="12"/>
      <c r="X15" s="12"/>
      <c r="Y15" s="12"/>
      <c r="Z15" s="12"/>
      <c r="AA15" s="12"/>
      <c r="AB15" s="12"/>
      <c r="AC15" s="12"/>
      <c r="AD15" s="12"/>
    </row>
    <row r="16" spans="1:30" ht="27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30" ht="25.5" customHeight="1" x14ac:dyDescent="0.25">
      <c r="A17" s="1"/>
      <c r="B17" s="1"/>
      <c r="C17" s="1"/>
      <c r="D17" s="1"/>
      <c r="E17" s="1"/>
      <c r="F17" s="5" t="s">
        <v>13</v>
      </c>
      <c r="G17" s="1"/>
      <c r="H17" s="1">
        <v>0</v>
      </c>
      <c r="I17" s="1"/>
      <c r="J17" s="1"/>
      <c r="K17" s="21" t="s">
        <v>14</v>
      </c>
      <c r="L17" s="1"/>
      <c r="M17" s="1"/>
      <c r="N17" s="1"/>
      <c r="O17" s="1"/>
      <c r="P17" s="1"/>
      <c r="Q17" s="1"/>
      <c r="R17" s="1"/>
    </row>
    <row r="18" spans="1:30" s="13" customFormat="1" ht="29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8"/>
      <c r="O18" s="28"/>
      <c r="P18" s="8"/>
      <c r="Q18" s="28"/>
      <c r="R18" s="28"/>
      <c r="S18" s="9"/>
      <c r="T18" s="29"/>
      <c r="U18" s="29"/>
      <c r="V18" s="10"/>
      <c r="W18" s="11"/>
      <c r="X18" s="12"/>
      <c r="Y18" s="12"/>
      <c r="Z18" s="12"/>
      <c r="AA18" s="12"/>
      <c r="AB18" s="12"/>
      <c r="AC18" s="12"/>
      <c r="AD18" s="12"/>
    </row>
    <row r="19" spans="1:30" s="13" customFormat="1" ht="23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23" t="str">
        <f>E7</f>
        <v>Actually real trouble maker</v>
      </c>
      <c r="K19" s="23"/>
      <c r="L19" s="23"/>
      <c r="M19" s="34">
        <f>M7</f>
        <v>0.22499999999999998</v>
      </c>
      <c r="N19" s="35"/>
      <c r="O19" s="16"/>
      <c r="P19" s="16"/>
      <c r="Q19" s="16"/>
      <c r="R19" s="16"/>
      <c r="S19" s="10"/>
      <c r="T19" s="10"/>
      <c r="U19" s="10"/>
      <c r="V19" s="10"/>
      <c r="W19" s="11"/>
      <c r="X19" s="12"/>
      <c r="Y19" s="12"/>
      <c r="Z19" s="12"/>
      <c r="AA19" s="12"/>
      <c r="AB19" s="12"/>
      <c r="AC19" s="12"/>
      <c r="AD19" s="12"/>
    </row>
    <row r="20" spans="1:30" s="13" customFormat="1" ht="23.25" customHeight="1" x14ac:dyDescent="0.25">
      <c r="A20" s="1"/>
      <c r="B20" s="1"/>
      <c r="C20" s="1"/>
      <c r="D20" s="1"/>
      <c r="E20" s="26" t="s">
        <v>10</v>
      </c>
      <c r="F20" s="26"/>
      <c r="G20" s="26"/>
      <c r="H20" s="1"/>
      <c r="I20" s="17"/>
      <c r="J20" s="18"/>
      <c r="K20" s="22">
        <f>IF(H17=1,TEXT(M19,"0.00")&amp;" / "&amp;TEXT(F21,"0.00"),IF(M19=0,0,M19/F21))</f>
        <v>0.5625</v>
      </c>
      <c r="L20" s="18"/>
      <c r="M20" s="34"/>
      <c r="N20" s="36"/>
      <c r="O20" s="1"/>
      <c r="P20" s="1"/>
      <c r="Q20" s="1"/>
      <c r="R20" s="1"/>
      <c r="W20" s="12"/>
      <c r="X20" s="12"/>
      <c r="Y20" s="12"/>
      <c r="Z20" s="12"/>
      <c r="AA20" s="12"/>
      <c r="AB20" s="12"/>
      <c r="AC20" s="12"/>
      <c r="AD20" s="12"/>
    </row>
    <row r="21" spans="1:30" s="13" customFormat="1" ht="23.25" customHeight="1" x14ac:dyDescent="0.25">
      <c r="A21" s="1"/>
      <c r="B21" s="1"/>
      <c r="C21" s="24"/>
      <c r="D21" s="24"/>
      <c r="E21" s="1"/>
      <c r="F21" s="22">
        <f>M19+M21</f>
        <v>0.39999999999999997</v>
      </c>
      <c r="G21" s="1"/>
      <c r="H21" s="1"/>
      <c r="I21" s="20"/>
      <c r="J21" s="23" t="str">
        <f>E11</f>
        <v>Actually normal kid</v>
      </c>
      <c r="K21" s="23"/>
      <c r="L21" s="23"/>
      <c r="M21" s="34">
        <f>M11</f>
        <v>0.17499999999999999</v>
      </c>
      <c r="N21" s="36"/>
      <c r="O21" s="1"/>
      <c r="P21" s="1"/>
      <c r="Q21" s="1"/>
      <c r="R21" s="1"/>
      <c r="W21" s="12"/>
      <c r="X21" s="12"/>
      <c r="Y21" s="12"/>
      <c r="Z21" s="12"/>
      <c r="AA21" s="12"/>
      <c r="AB21" s="12"/>
      <c r="AC21" s="12"/>
      <c r="AD21" s="12"/>
    </row>
    <row r="22" spans="1:30" s="13" customFormat="1" ht="23.25" customHeight="1" x14ac:dyDescent="0.25">
      <c r="A22" s="1"/>
      <c r="B22" s="1"/>
      <c r="C22" s="24"/>
      <c r="D22" s="24"/>
      <c r="E22" s="1"/>
      <c r="F22" s="1"/>
      <c r="G22" s="1"/>
      <c r="H22" s="1"/>
      <c r="I22" s="1"/>
      <c r="J22" s="18"/>
      <c r="K22" s="22">
        <f>IF(H17=1,TEXT(M21,"0.00")&amp;" / "&amp;TEXT(F21,"0.00"),IF(M21=0,0,M21/F21))</f>
        <v>0.4375</v>
      </c>
      <c r="L22" s="18"/>
      <c r="M22" s="34"/>
      <c r="N22" s="36"/>
      <c r="O22" s="1"/>
      <c r="P22" s="1"/>
      <c r="Q22" s="1"/>
      <c r="R22" s="1"/>
      <c r="W22" s="12"/>
      <c r="X22" s="12"/>
      <c r="Y22" s="12"/>
      <c r="Z22" s="12"/>
      <c r="AA22" s="12"/>
      <c r="AB22" s="12"/>
      <c r="AC22" s="12"/>
      <c r="AD22" s="12"/>
    </row>
    <row r="23" spans="1:30" s="13" customFormat="1" ht="23.25" customHeight="1" x14ac:dyDescent="0.25">
      <c r="A23" s="1"/>
      <c r="B23" s="1"/>
      <c r="C23" s="25"/>
      <c r="D23" s="25"/>
      <c r="E23" s="1"/>
      <c r="F23" s="1"/>
      <c r="G23" s="1"/>
      <c r="H23" s="1"/>
      <c r="I23" s="1"/>
      <c r="J23" s="23" t="str">
        <f>E7</f>
        <v>Actually real trouble maker</v>
      </c>
      <c r="K23" s="23"/>
      <c r="L23" s="23"/>
      <c r="M23" s="34">
        <f>M9</f>
        <v>7.4999999999999997E-2</v>
      </c>
      <c r="N23" s="36"/>
      <c r="O23" s="1"/>
      <c r="P23" s="1"/>
      <c r="Q23" s="1"/>
      <c r="R23" s="1"/>
      <c r="W23" s="12"/>
      <c r="X23" s="12"/>
      <c r="Y23" s="12"/>
      <c r="Z23" s="12"/>
      <c r="AA23" s="12"/>
      <c r="AB23" s="12"/>
      <c r="AC23" s="12"/>
      <c r="AD23" s="12"/>
    </row>
    <row r="24" spans="1:30" s="13" customFormat="1" ht="23.25" customHeight="1" x14ac:dyDescent="0.25">
      <c r="A24" s="1"/>
      <c r="B24" s="1"/>
      <c r="C24" s="25"/>
      <c r="D24" s="25"/>
      <c r="E24" s="26" t="s">
        <v>11</v>
      </c>
      <c r="F24" s="26"/>
      <c r="G24" s="26"/>
      <c r="H24" s="1"/>
      <c r="I24" s="17"/>
      <c r="J24" s="18"/>
      <c r="K24" s="22">
        <f>IF(H17=1,TEXT(M23,"0.00")&amp;" / "&amp;TEXT(F25,"0.00"),IF(M23=0,0,M23/F25))</f>
        <v>0.12500000000000003</v>
      </c>
      <c r="L24" s="18"/>
      <c r="M24" s="34"/>
      <c r="N24" s="36"/>
      <c r="O24" s="1"/>
      <c r="P24" s="1"/>
      <c r="Q24" s="1"/>
      <c r="R24" s="1"/>
      <c r="W24" s="12"/>
      <c r="X24" s="12"/>
      <c r="Y24" s="12"/>
      <c r="Z24" s="12"/>
      <c r="AA24" s="12"/>
      <c r="AB24" s="12"/>
      <c r="AC24" s="12"/>
      <c r="AD24" s="12"/>
    </row>
    <row r="25" spans="1:30" s="13" customFormat="1" ht="23.25" customHeight="1" x14ac:dyDescent="0.25">
      <c r="A25" s="1"/>
      <c r="B25" s="1"/>
      <c r="C25" s="1"/>
      <c r="D25" s="1"/>
      <c r="E25" s="1"/>
      <c r="F25" s="22">
        <f>M23+M25</f>
        <v>0.59999999999999987</v>
      </c>
      <c r="G25" s="1"/>
      <c r="H25" s="1"/>
      <c r="I25" s="20"/>
      <c r="J25" s="23" t="str">
        <f>E11</f>
        <v>Actually normal kid</v>
      </c>
      <c r="K25" s="23"/>
      <c r="L25" s="23"/>
      <c r="M25" s="34">
        <f>M13</f>
        <v>0.52499999999999991</v>
      </c>
      <c r="N25" s="36"/>
      <c r="O25" s="1"/>
      <c r="P25" s="1"/>
      <c r="Q25" s="1"/>
      <c r="R25" s="1"/>
      <c r="W25" s="12"/>
      <c r="X25" s="12"/>
      <c r="Y25" s="12"/>
      <c r="Z25" s="12"/>
      <c r="AA25" s="12"/>
      <c r="AB25" s="12"/>
      <c r="AC25" s="12"/>
      <c r="AD25" s="12"/>
    </row>
    <row r="26" spans="1:30" s="13" customFormat="1" ht="23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8"/>
      <c r="K26" s="22">
        <f>IF(H17=1,TEXT(M25,"0.00")&amp;" / "&amp;TEXT(F25,"0.00"),IF(M25=0,0,M25/F25))</f>
        <v>0.875</v>
      </c>
      <c r="L26" s="18"/>
      <c r="M26" s="34"/>
      <c r="N26" s="36"/>
      <c r="O26" s="1"/>
      <c r="P26" s="1"/>
      <c r="Q26" s="1"/>
      <c r="R26" s="1"/>
      <c r="W26" s="12"/>
      <c r="X26" s="12"/>
      <c r="Y26" s="12"/>
      <c r="Z26" s="12"/>
      <c r="AA26" s="12"/>
      <c r="AB26" s="12"/>
      <c r="AC26" s="12"/>
      <c r="AD26" s="12"/>
    </row>
    <row r="27" spans="1:30" ht="25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30" ht="27" customHeight="1" x14ac:dyDescent="0.25"/>
    <row r="29" spans="1:30" ht="27" customHeight="1" x14ac:dyDescent="0.25"/>
    <row r="30" spans="1:30" ht="27" customHeight="1" x14ac:dyDescent="0.25"/>
    <row r="31" spans="1:30" ht="27" customHeight="1" x14ac:dyDescent="0.25"/>
    <row r="32" spans="1:30" ht="27" customHeight="1" x14ac:dyDescent="0.25"/>
    <row r="33" ht="27" customHeight="1" x14ac:dyDescent="0.25"/>
    <row r="34" ht="27" customHeight="1" x14ac:dyDescent="0.25"/>
    <row r="35" ht="27" customHeight="1" x14ac:dyDescent="0.25"/>
    <row r="36" ht="27" customHeight="1" x14ac:dyDescent="0.25"/>
    <row r="37" ht="27" customHeight="1" x14ac:dyDescent="0.25"/>
    <row r="38" ht="27" customHeight="1" x14ac:dyDescent="0.25"/>
    <row r="39" ht="27" customHeight="1" x14ac:dyDescent="0.25"/>
    <row r="40" ht="27" customHeight="1" x14ac:dyDescent="0.25"/>
  </sheetData>
  <mergeCells count="36">
    <mergeCell ref="A1:Z1"/>
    <mergeCell ref="I3:J3"/>
    <mergeCell ref="D4:I4"/>
    <mergeCell ref="D5:I5"/>
    <mergeCell ref="N5:O5"/>
    <mergeCell ref="Q5:R5"/>
    <mergeCell ref="T5:U5"/>
    <mergeCell ref="C6:M6"/>
    <mergeCell ref="E7:G8"/>
    <mergeCell ref="J7:L7"/>
    <mergeCell ref="M7:M8"/>
    <mergeCell ref="C9:D10"/>
    <mergeCell ref="J9:L9"/>
    <mergeCell ref="M9:M10"/>
    <mergeCell ref="C11:D12"/>
    <mergeCell ref="E11:G12"/>
    <mergeCell ref="J11:L11"/>
    <mergeCell ref="M11:M12"/>
    <mergeCell ref="J13:L13"/>
    <mergeCell ref="M13:M14"/>
    <mergeCell ref="C15:M15"/>
    <mergeCell ref="N18:O18"/>
    <mergeCell ref="Q18:R18"/>
    <mergeCell ref="T18:U18"/>
    <mergeCell ref="J19:L19"/>
    <mergeCell ref="M19:M20"/>
    <mergeCell ref="E20:G20"/>
    <mergeCell ref="J25:L25"/>
    <mergeCell ref="M25:M26"/>
    <mergeCell ref="C21:D22"/>
    <mergeCell ref="J21:L21"/>
    <mergeCell ref="M21:M22"/>
    <mergeCell ref="C23:D24"/>
    <mergeCell ref="J23:L23"/>
    <mergeCell ref="M23:M24"/>
    <mergeCell ref="E24:G2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6</xdr:col>
                    <xdr:colOff>219075</xdr:colOff>
                    <xdr:row>16</xdr:row>
                    <xdr:rowOff>28575</xdr:rowOff>
                  </from>
                  <to>
                    <xdr:col>9</xdr:col>
                    <xdr:colOff>276225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0</xdr:col>
                    <xdr:colOff>238125</xdr:colOff>
                    <xdr:row>2</xdr:row>
                    <xdr:rowOff>114300</xdr:rowOff>
                  </from>
                  <to>
                    <xdr:col>1</xdr:col>
                    <xdr:colOff>247650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0</xdr:col>
                    <xdr:colOff>238125</xdr:colOff>
                    <xdr:row>3</xdr:row>
                    <xdr:rowOff>47625</xdr:rowOff>
                  </from>
                  <to>
                    <xdr:col>1</xdr:col>
                    <xdr:colOff>247650</xdr:colOff>
                    <xdr:row>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pinner 4">
              <controlPr defaultSize="0" autoPict="0">
                <anchor moveWithCells="1" sizeWithCells="1">
                  <from>
                    <xdr:col>0</xdr:col>
                    <xdr:colOff>257175</xdr:colOff>
                    <xdr:row>4</xdr:row>
                    <xdr:rowOff>95250</xdr:rowOff>
                  </from>
                  <to>
                    <xdr:col>1</xdr:col>
                    <xdr:colOff>266700</xdr:colOff>
                    <xdr:row>4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trouble-maker-test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 Dan</cp:lastModifiedBy>
  <dcterms:created xsi:type="dcterms:W3CDTF">2011-03-05T20:48:35Z</dcterms:created>
  <dcterms:modified xsi:type="dcterms:W3CDTF">2011-03-06T19:44:47Z</dcterms:modified>
</cp:coreProperties>
</file>